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76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16" i="1"/>
  <c r="H37"/>
  <c r="H29"/>
  <c r="H36"/>
  <c r="A17"/>
  <c r="C20" l="1"/>
  <c r="E20"/>
  <c r="H20"/>
  <c r="G20"/>
  <c r="O36" l="1"/>
  <c r="O37" s="1"/>
  <c r="N36"/>
  <c r="M36"/>
  <c r="M37" s="1"/>
  <c r="K36"/>
  <c r="K37" s="1"/>
  <c r="I36"/>
  <c r="I37" s="1"/>
  <c r="G36"/>
  <c r="G37" s="1"/>
  <c r="E36"/>
  <c r="E37" s="1"/>
  <c r="C36"/>
  <c r="O29"/>
  <c r="N29"/>
  <c r="M29"/>
  <c r="K29"/>
  <c r="I29"/>
  <c r="G29"/>
  <c r="E29"/>
  <c r="C29"/>
  <c r="O16"/>
  <c r="O20"/>
  <c r="N20"/>
  <c r="M20"/>
  <c r="K20"/>
  <c r="I20"/>
  <c r="J20" s="1"/>
  <c r="N16"/>
  <c r="M16"/>
  <c r="K16"/>
  <c r="I16"/>
  <c r="G16"/>
  <c r="E16"/>
  <c r="C16"/>
  <c r="C37" l="1"/>
  <c r="N37"/>
</calcChain>
</file>

<file path=xl/sharedStrings.xml><?xml version="1.0" encoding="utf-8"?>
<sst xmlns="http://schemas.openxmlformats.org/spreadsheetml/2006/main" count="56" uniqueCount="47">
  <si>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</si>
  <si>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</si>
  <si>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</si>
  <si>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</si>
  <si>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</si>
  <si>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</si>
  <si>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</si>
  <si>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</si>
  <si>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</si>
  <si>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</si>
  <si>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</si>
  <si>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</si>
  <si>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</si>
  <si>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</si>
  <si>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</si>
  <si>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</si>
  <si>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ОБЕД</t>
  </si>
  <si>
    <t>0/0</t>
  </si>
  <si>
    <t>ПОЛДНИК</t>
  </si>
  <si>
    <t>Итого за прием:</t>
  </si>
  <si>
    <t>ИТОГО:</t>
  </si>
  <si>
    <t xml:space="preserve">День: 7 (вторник) </t>
  </si>
  <si>
    <t>Цен-ность</t>
  </si>
  <si>
    <r>
      <t>В</t>
    </r>
    <r>
      <rPr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</si>
  <si>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vertAlign val="subscript"/>
        <sz val="11"/>
        <color theme="1"/>
        <rFont val="Times New Roman"/>
        <family val="1"/>
        <charset val="204"/>
      </rPr>
      <t>2</t>
    </r>
  </si>
  <si>
    <t>ДЕНЬ 7</t>
  </si>
  <si>
    <t>Сыр порцией</t>
  </si>
  <si>
    <t>Суп рыбный из консервов</t>
  </si>
  <si>
    <t>Компот из сухофруктов</t>
  </si>
  <si>
    <t>Винегрет овощной</t>
  </si>
  <si>
    <t>Пюре картофельное</t>
  </si>
  <si>
    <t>Чай с лимоном</t>
  </si>
  <si>
    <t>Хлеб пшеничный</t>
  </si>
  <si>
    <t>Масло сливочное</t>
  </si>
  <si>
    <t>Каша рисовая молочная жидкая</t>
  </si>
  <si>
    <t xml:space="preserve">Сок </t>
  </si>
  <si>
    <t xml:space="preserve">пт </t>
  </si>
  <si>
    <t>печенье</t>
  </si>
  <si>
    <t>Хлеб ржаной</t>
  </si>
  <si>
    <t>Горошек зеленый консервированный</t>
  </si>
  <si>
    <t>Фрикадельки  в сливочном соусе</t>
  </si>
  <si>
    <t>87/2010</t>
  </si>
  <si>
    <t>Кофейный напиток с молоком</t>
  </si>
  <si>
    <t>Каша гречневая рассыпчатая</t>
  </si>
  <si>
    <t>Котлета рыбная Любительская</t>
  </si>
  <si>
    <t xml:space="preserve">Неделя: вторая </t>
  </si>
  <si>
    <t>Возрастная категория: с 3 до 7 лет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</si>
</sst>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1" fillId="2" borderId="9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justify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4" borderId="20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vertical="center" wrapText="1"/>
    </xf>
    <xf numFmtId="0" fontId="1" fillId="4" borderId="13" xfId="0" applyFont="1" applyFill="1" applyBorder="1" applyAlignment="1">
      <alignment vertical="center" wrapText="1"/>
    </xf>
    <xf numFmtId="0" fontId="2" fillId="4" borderId="20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vertical="center" wrapText="1"/>
    </xf>
    <xf numFmtId="0" fontId="1" fillId="3" borderId="17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tabSelected="1" topLeftCell="A22" workbookViewId="0">
      <selection activeCell="A12" sqref="A12:XFD12"/>
    </sheetView>
  </sheetViews>
  <sheetFormatPr defaultRowHeight="15"/>
  <cols>
    <col min="1" max="1" width="7.7109375" customWidth="1"/>
    <col min="2" max="2" width="17.7109375" customWidth="1"/>
    <col min="3" max="3" width="6" customWidth="1"/>
    <col min="4" max="4" width="9.140625" hidden="1" customWidth="1"/>
    <col min="5" max="5" width="7.140625" customWidth="1"/>
    <col min="6" max="6" width="5.140625" hidden="1" customWidth="1"/>
    <col min="7" max="7" width="8.28515625" customWidth="1"/>
    <col min="8" max="8" width="6.140625" customWidth="1"/>
    <col min="9" max="9" width="8.140625" customWidth="1"/>
    <col min="10" max="10" width="7.28515625" customWidth="1"/>
    <col min="11" max="11" width="5.5703125" customWidth="1"/>
    <col min="12" max="12" width="9.140625" hidden="1" customWidth="1"/>
    <col min="13" max="13" width="7" customWidth="1"/>
  </cols>
  <sheetData>
    <row r="1" spans="1:15" ht="15" customHeight="1">
      <c r="A1" s="66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</row>
    <row r="2" spans="1:15" ht="15" customHeight="1">
      <c r="A2" s="69" t="s">
        <v>21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1"/>
    </row>
    <row r="3" spans="1:15" ht="15.75" customHeight="1">
      <c r="A3" s="69" t="s">
        <v>45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1"/>
    </row>
    <row r="4" spans="1:15" ht="15" customHeight="1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1"/>
    </row>
    <row r="5" spans="1:15" ht="15" customHeight="1" thickBot="1">
      <c r="A5" s="72" t="s">
        <v>46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4"/>
    </row>
    <row r="6" spans="1:15" ht="30" customHeight="1" thickBot="1">
      <c r="A6" s="80" t="s">
        <v>1</v>
      </c>
      <c r="B6" s="83" t="s">
        <v>2</v>
      </c>
      <c r="C6" s="66" t="s">
        <v>3</v>
      </c>
      <c r="D6" s="68"/>
      <c r="E6" s="86" t="s">
        <v>4</v>
      </c>
      <c r="F6" s="87"/>
      <c r="G6" s="87"/>
      <c r="H6" s="88"/>
      <c r="I6" s="3" t="s">
        <v>5</v>
      </c>
      <c r="J6" s="66" t="s">
        <v>7</v>
      </c>
      <c r="K6" s="67"/>
      <c r="L6" s="67"/>
      <c r="M6" s="67"/>
      <c r="N6" s="75" t="s">
        <v>8</v>
      </c>
      <c r="O6" s="76"/>
    </row>
    <row r="7" spans="1:15" ht="30.75" thickBot="1">
      <c r="A7" s="81"/>
      <c r="B7" s="84"/>
      <c r="C7" s="69"/>
      <c r="D7" s="71"/>
      <c r="E7" s="89"/>
      <c r="F7" s="90"/>
      <c r="G7" s="90"/>
      <c r="H7" s="91"/>
      <c r="I7" s="3" t="s">
        <v>22</v>
      </c>
      <c r="J7" s="72"/>
      <c r="K7" s="73"/>
      <c r="L7" s="73"/>
      <c r="M7" s="73"/>
      <c r="N7" s="1" t="s">
        <v>13</v>
      </c>
      <c r="O7" s="4" t="s">
        <v>14</v>
      </c>
    </row>
    <row r="8" spans="1:15" ht="16.5" customHeight="1" thickBot="1">
      <c r="A8" s="82"/>
      <c r="B8" s="85"/>
      <c r="C8" s="72"/>
      <c r="D8" s="74"/>
      <c r="E8" s="75" t="s">
        <v>9</v>
      </c>
      <c r="F8" s="76"/>
      <c r="G8" s="4" t="s">
        <v>10</v>
      </c>
      <c r="H8" s="4" t="s">
        <v>11</v>
      </c>
      <c r="I8" s="4" t="s">
        <v>6</v>
      </c>
      <c r="J8" s="4" t="s">
        <v>23</v>
      </c>
      <c r="K8" s="75" t="s">
        <v>24</v>
      </c>
      <c r="L8" s="76"/>
      <c r="M8" s="37" t="s">
        <v>12</v>
      </c>
      <c r="N8" s="75"/>
      <c r="O8" s="76"/>
    </row>
    <row r="9" spans="1:15" ht="28.5" customHeight="1" thickBot="1">
      <c r="A9" s="77" t="s">
        <v>25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9"/>
    </row>
    <row r="10" spans="1:15" ht="29.25" customHeight="1" thickBot="1">
      <c r="A10" s="77" t="s">
        <v>15</v>
      </c>
      <c r="B10" s="78"/>
      <c r="C10" s="78"/>
      <c r="D10" s="79"/>
      <c r="E10" s="75"/>
      <c r="F10" s="76"/>
      <c r="G10" s="4"/>
      <c r="H10" s="4"/>
      <c r="I10" s="4"/>
      <c r="J10" s="4"/>
      <c r="K10" s="75"/>
      <c r="L10" s="76"/>
      <c r="M10" s="37"/>
      <c r="N10" s="75"/>
      <c r="O10" s="76"/>
    </row>
    <row r="11" spans="1:15" ht="30" customHeight="1" thickBot="1">
      <c r="A11" s="48">
        <v>182</v>
      </c>
      <c r="B11" s="2" t="s">
        <v>34</v>
      </c>
      <c r="C11" s="36">
        <v>200</v>
      </c>
      <c r="D11" s="36">
        <v>7.31</v>
      </c>
      <c r="E11" s="36">
        <v>10.98</v>
      </c>
      <c r="F11" s="36">
        <v>39.200000000000003</v>
      </c>
      <c r="G11" s="36">
        <v>286</v>
      </c>
      <c r="H11" s="36">
        <v>0</v>
      </c>
      <c r="I11" s="36">
        <v>0.2</v>
      </c>
      <c r="J11" s="36">
        <v>0.6</v>
      </c>
      <c r="K11" s="36">
        <v>112.6</v>
      </c>
      <c r="L11" s="36">
        <v>0.6</v>
      </c>
      <c r="M11" s="38">
        <v>0.9</v>
      </c>
      <c r="N11" s="11">
        <v>103</v>
      </c>
      <c r="O11" s="10">
        <v>0.4</v>
      </c>
    </row>
    <row r="12" spans="1:15" ht="45" customHeight="1" thickBot="1">
      <c r="A12" s="48">
        <v>379</v>
      </c>
      <c r="B12" s="2" t="s">
        <v>42</v>
      </c>
      <c r="C12" s="59">
        <v>180</v>
      </c>
      <c r="D12" s="59">
        <v>2.84</v>
      </c>
      <c r="E12" s="59">
        <v>2.84</v>
      </c>
      <c r="F12" s="59">
        <v>14.35</v>
      </c>
      <c r="G12" s="59">
        <v>2.2400000000000002</v>
      </c>
      <c r="H12" s="36">
        <v>14.35</v>
      </c>
      <c r="I12" s="36">
        <v>90.54</v>
      </c>
      <c r="J12" s="36">
        <v>2</v>
      </c>
      <c r="K12" s="36">
        <v>2.35</v>
      </c>
      <c r="L12" s="36">
        <v>0.09</v>
      </c>
      <c r="M12" s="39">
        <v>2</v>
      </c>
      <c r="N12" s="5">
        <v>2.35</v>
      </c>
      <c r="O12" s="7">
        <v>0.09</v>
      </c>
    </row>
    <row r="13" spans="1:15" ht="20.25" customHeight="1" thickBot="1">
      <c r="A13" s="48">
        <v>701</v>
      </c>
      <c r="B13" s="2" t="s">
        <v>32</v>
      </c>
      <c r="C13" s="36">
        <v>30</v>
      </c>
      <c r="D13" s="36">
        <v>2.25</v>
      </c>
      <c r="E13" s="36">
        <v>2.25</v>
      </c>
      <c r="F13" s="36">
        <v>15.27</v>
      </c>
      <c r="G13" s="36">
        <v>0.87</v>
      </c>
      <c r="H13" s="36">
        <v>15.27</v>
      </c>
      <c r="I13" s="36">
        <v>79.2</v>
      </c>
      <c r="J13" s="36"/>
      <c r="K13" s="36"/>
      <c r="L13" s="36"/>
      <c r="M13" s="39"/>
      <c r="N13" s="5"/>
      <c r="O13" s="7"/>
    </row>
    <row r="14" spans="1:15" ht="15.75" customHeight="1" thickBot="1">
      <c r="A14" s="40">
        <v>14</v>
      </c>
      <c r="B14" s="2" t="s">
        <v>33</v>
      </c>
      <c r="C14" s="36">
        <v>10</v>
      </c>
      <c r="D14" s="36">
        <v>0.08</v>
      </c>
      <c r="E14" s="36">
        <v>0.08</v>
      </c>
      <c r="F14" s="36">
        <v>0.1</v>
      </c>
      <c r="G14" s="36">
        <v>7.2</v>
      </c>
      <c r="H14" s="36">
        <v>0.12</v>
      </c>
      <c r="I14" s="36">
        <v>66</v>
      </c>
      <c r="J14" s="36">
        <v>2</v>
      </c>
      <c r="K14" s="36">
        <v>0.6</v>
      </c>
      <c r="L14" s="36">
        <v>0.01</v>
      </c>
      <c r="M14" s="39">
        <v>0</v>
      </c>
      <c r="N14" s="5">
        <v>2.4</v>
      </c>
      <c r="O14" s="7">
        <v>0</v>
      </c>
    </row>
    <row r="15" spans="1:15" ht="15.75" customHeight="1" thickBot="1">
      <c r="A15" s="47">
        <v>15</v>
      </c>
      <c r="B15" s="2" t="s">
        <v>26</v>
      </c>
      <c r="C15" s="36">
        <v>12</v>
      </c>
      <c r="D15" s="36">
        <v>5.96</v>
      </c>
      <c r="E15" s="36">
        <v>2.6760000000000002</v>
      </c>
      <c r="F15" s="36">
        <v>0</v>
      </c>
      <c r="G15" s="36">
        <v>3.54</v>
      </c>
      <c r="H15" s="36">
        <v>0</v>
      </c>
      <c r="I15" s="36">
        <v>42.22</v>
      </c>
      <c r="J15" s="36">
        <v>8.6999999999999994E-2</v>
      </c>
      <c r="K15" s="36">
        <v>105</v>
      </c>
      <c r="L15" s="36">
        <v>0.12</v>
      </c>
      <c r="M15" s="37">
        <v>0.87</v>
      </c>
      <c r="N15" s="1">
        <v>105</v>
      </c>
      <c r="O15" s="4">
        <v>0.12</v>
      </c>
    </row>
    <row r="16" spans="1:15" ht="15.75" customHeight="1" thickBot="1">
      <c r="A16" s="92" t="s">
        <v>19</v>
      </c>
      <c r="B16" s="93"/>
      <c r="C16" s="94">
        <f>SUM(C11:D15)</f>
        <v>450.43999999999994</v>
      </c>
      <c r="D16" s="103"/>
      <c r="E16" s="94">
        <f t="shared" ref="E16" si="0">SUM(E11:F15)</f>
        <v>87.745999999999995</v>
      </c>
      <c r="F16" s="103"/>
      <c r="G16" s="8">
        <f t="shared" ref="G16" si="1">SUM(G11:H15)</f>
        <v>329.59000000000003</v>
      </c>
      <c r="H16" s="8">
        <f>SUM(H11:H15)</f>
        <v>29.74</v>
      </c>
      <c r="I16" s="8">
        <f t="shared" ref="I16" si="2">SUM(I11:J15)</f>
        <v>282.84699999999998</v>
      </c>
      <c r="J16" s="8"/>
      <c r="K16" s="94">
        <f t="shared" ref="K16" si="3">SUM(K11:L15)</f>
        <v>221.37</v>
      </c>
      <c r="L16" s="103"/>
      <c r="M16" s="42">
        <f>SUM(M11:M15)</f>
        <v>3.77</v>
      </c>
      <c r="N16" s="16">
        <f t="shared" ref="N16:O16" si="4">SUM(N11:O15)</f>
        <v>213.36</v>
      </c>
      <c r="O16" s="8">
        <f t="shared" si="4"/>
        <v>0.61</v>
      </c>
    </row>
    <row r="17" spans="1:15" ht="15" customHeight="1" thickBot="1">
      <c r="A17" s="77">
        <f>SUM(I11:I15)</f>
        <v>278.15999999999997</v>
      </c>
      <c r="B17" s="78"/>
      <c r="C17" s="78"/>
      <c r="D17" s="78"/>
      <c r="E17" s="122"/>
      <c r="F17" s="122"/>
      <c r="G17" s="122"/>
      <c r="H17" s="122"/>
      <c r="I17" s="122"/>
      <c r="J17" s="122"/>
      <c r="K17" s="123"/>
      <c r="L17" s="123"/>
      <c r="M17" s="123"/>
      <c r="N17" s="123"/>
      <c r="O17" s="124"/>
    </row>
    <row r="18" spans="1:15" ht="15.75" customHeight="1" thickBot="1">
      <c r="A18" s="40">
        <v>389</v>
      </c>
      <c r="B18" s="41" t="s">
        <v>35</v>
      </c>
      <c r="C18" s="36">
        <v>100</v>
      </c>
      <c r="D18" s="36">
        <v>0.5</v>
      </c>
      <c r="E18" s="36">
        <v>0.5</v>
      </c>
      <c r="F18" s="36">
        <v>10.1</v>
      </c>
      <c r="G18" s="36">
        <v>0</v>
      </c>
      <c r="H18" s="36">
        <v>10.1</v>
      </c>
      <c r="I18" s="36">
        <v>42.4</v>
      </c>
      <c r="J18" s="32">
        <v>10</v>
      </c>
      <c r="K18" s="50">
        <v>2.2000000000000002</v>
      </c>
      <c r="L18" s="50">
        <v>16</v>
      </c>
      <c r="M18" s="54">
        <v>10</v>
      </c>
      <c r="N18" s="50">
        <v>0.6</v>
      </c>
      <c r="O18" s="50">
        <v>8</v>
      </c>
    </row>
    <row r="19" spans="1:15" ht="15.75" customHeight="1" thickBot="1">
      <c r="A19" s="34" t="s">
        <v>36</v>
      </c>
      <c r="B19" s="41" t="s">
        <v>37</v>
      </c>
      <c r="C19" s="36">
        <v>22</v>
      </c>
      <c r="D19" s="36">
        <v>1.7</v>
      </c>
      <c r="E19" s="36">
        <v>1.7</v>
      </c>
      <c r="F19" s="36">
        <v>14.5</v>
      </c>
      <c r="G19" s="33">
        <v>3.6</v>
      </c>
      <c r="H19" s="36">
        <v>14.5</v>
      </c>
      <c r="I19" s="35">
        <v>97.7</v>
      </c>
      <c r="J19" s="49"/>
      <c r="K19" s="49"/>
      <c r="L19" s="49"/>
      <c r="M19" s="54"/>
      <c r="N19" s="52"/>
      <c r="O19" s="52"/>
    </row>
    <row r="20" spans="1:15" ht="32.25" customHeight="1" thickBot="1">
      <c r="A20" s="92" t="s">
        <v>19</v>
      </c>
      <c r="B20" s="93"/>
      <c r="C20" s="94">
        <f>SUM(C18:C19)</f>
        <v>122</v>
      </c>
      <c r="D20" s="103"/>
      <c r="E20" s="94">
        <f>SUM(E18:E19)</f>
        <v>2.2000000000000002</v>
      </c>
      <c r="F20" s="115"/>
      <c r="G20" s="53">
        <f>SUM(G18:G19)</f>
        <v>3.6</v>
      </c>
      <c r="H20" s="8">
        <f>SUM(H18:H19)</f>
        <v>24.6</v>
      </c>
      <c r="I20" s="8">
        <f t="shared" ref="I20" si="5">SUM(I18)</f>
        <v>42.4</v>
      </c>
      <c r="J20" s="8">
        <f>SUM(G20:I20)</f>
        <v>70.599999999999994</v>
      </c>
      <c r="K20" s="116">
        <f t="shared" ref="K20" si="6">SUM(K18)</f>
        <v>2.2000000000000002</v>
      </c>
      <c r="L20" s="117"/>
      <c r="M20" s="51">
        <f t="shared" ref="M20:O20" si="7">SUM(M18)</f>
        <v>10</v>
      </c>
      <c r="N20" s="51">
        <f t="shared" ref="N20" si="8">SUM(N18)</f>
        <v>0.6</v>
      </c>
      <c r="O20" s="8">
        <f t="shared" si="7"/>
        <v>8</v>
      </c>
    </row>
    <row r="21" spans="1:15" ht="27.75" customHeight="1" thickBot="1">
      <c r="A21" s="77" t="s">
        <v>16</v>
      </c>
      <c r="B21" s="78"/>
      <c r="C21" s="78"/>
      <c r="D21" s="78"/>
      <c r="E21" s="123"/>
      <c r="F21" s="123"/>
      <c r="G21" s="125"/>
      <c r="H21" s="122"/>
      <c r="I21" s="122"/>
      <c r="J21" s="122"/>
      <c r="K21" s="122"/>
      <c r="L21" s="122"/>
      <c r="M21" s="122"/>
      <c r="N21" s="122"/>
      <c r="O21" s="126"/>
    </row>
    <row r="22" spans="1:15" ht="27.75" customHeight="1" thickBot="1">
      <c r="A22" s="58" t="s">
        <v>41</v>
      </c>
      <c r="B22" s="2" t="s">
        <v>27</v>
      </c>
      <c r="C22" s="75">
        <v>200</v>
      </c>
      <c r="D22" s="100"/>
      <c r="E22" s="113">
        <v>9.67</v>
      </c>
      <c r="F22" s="114"/>
      <c r="G22" s="55">
        <v>5.49</v>
      </c>
      <c r="H22" s="7">
        <v>12.77</v>
      </c>
      <c r="I22" s="7">
        <v>142.58000000000001</v>
      </c>
      <c r="J22" s="7">
        <v>0</v>
      </c>
      <c r="K22" s="98">
        <v>0</v>
      </c>
      <c r="L22" s="99"/>
      <c r="M22" s="39">
        <v>7.29</v>
      </c>
      <c r="N22" s="12">
        <v>0</v>
      </c>
      <c r="O22" s="13">
        <v>0</v>
      </c>
    </row>
    <row r="23" spans="1:15" ht="42.75" customHeight="1" thickBot="1">
      <c r="A23" s="1">
        <v>297</v>
      </c>
      <c r="B23" s="2" t="s">
        <v>40</v>
      </c>
      <c r="C23" s="75">
        <v>80</v>
      </c>
      <c r="D23" s="100"/>
      <c r="E23" s="101">
        <v>8.15</v>
      </c>
      <c r="F23" s="102"/>
      <c r="G23" s="56">
        <v>9.07</v>
      </c>
      <c r="H23" s="7">
        <v>9.85</v>
      </c>
      <c r="I23" s="7">
        <v>154</v>
      </c>
      <c r="J23" s="7">
        <v>3.2000000000000001E-2</v>
      </c>
      <c r="K23" s="98">
        <v>6.4000000000000001E-2</v>
      </c>
      <c r="L23" s="99"/>
      <c r="M23" s="39">
        <v>0.35199999999999998</v>
      </c>
      <c r="N23" s="14">
        <v>37.46</v>
      </c>
      <c r="O23" s="15">
        <v>0.62</v>
      </c>
    </row>
    <row r="24" spans="1:15" ht="48.75" customHeight="1" thickBot="1">
      <c r="A24" s="1">
        <v>302</v>
      </c>
      <c r="B24" s="2" t="s">
        <v>43</v>
      </c>
      <c r="C24" s="75">
        <v>150</v>
      </c>
      <c r="D24" s="100"/>
      <c r="E24" s="101">
        <v>6.1</v>
      </c>
      <c r="F24" s="102"/>
      <c r="G24" s="56">
        <v>4.8</v>
      </c>
      <c r="H24" s="7">
        <v>27.8</v>
      </c>
      <c r="I24" s="7">
        <v>178</v>
      </c>
      <c r="J24" s="7">
        <v>0.2</v>
      </c>
      <c r="K24" s="98">
        <v>0.1</v>
      </c>
      <c r="L24" s="99"/>
      <c r="M24" s="39">
        <v>0.6</v>
      </c>
      <c r="N24" s="14">
        <v>15.9</v>
      </c>
      <c r="O24" s="15">
        <v>2.8</v>
      </c>
    </row>
    <row r="25" spans="1:15" ht="32.25" customHeight="1" thickBot="1">
      <c r="A25" s="1">
        <v>67</v>
      </c>
      <c r="B25" s="2" t="s">
        <v>29</v>
      </c>
      <c r="C25" s="75">
        <v>60</v>
      </c>
      <c r="D25" s="100"/>
      <c r="E25" s="109">
        <v>0.85</v>
      </c>
      <c r="F25" s="110"/>
      <c r="G25" s="57">
        <v>6.02</v>
      </c>
      <c r="H25" s="6">
        <v>4.4000000000000004</v>
      </c>
      <c r="I25" s="6">
        <v>75.510000000000005</v>
      </c>
      <c r="J25" s="6">
        <v>0</v>
      </c>
      <c r="K25" s="111">
        <v>0</v>
      </c>
      <c r="L25" s="112"/>
      <c r="M25" s="38">
        <v>0.98</v>
      </c>
      <c r="N25" s="14">
        <v>0</v>
      </c>
      <c r="O25" s="15">
        <v>0</v>
      </c>
    </row>
    <row r="26" spans="1:15" ht="24" customHeight="1" thickBot="1">
      <c r="A26" s="48">
        <v>701</v>
      </c>
      <c r="B26" s="2" t="s">
        <v>32</v>
      </c>
      <c r="C26" s="36">
        <v>50</v>
      </c>
      <c r="D26" s="36">
        <v>3.375</v>
      </c>
      <c r="E26" s="36">
        <v>3.375</v>
      </c>
      <c r="F26" s="36">
        <v>20.175000000000001</v>
      </c>
      <c r="G26" s="36">
        <v>0.67500000000000004</v>
      </c>
      <c r="H26" s="36">
        <v>20.175000000000001</v>
      </c>
      <c r="I26" s="36">
        <v>108.38</v>
      </c>
      <c r="J26" s="36">
        <v>0.01</v>
      </c>
      <c r="K26" s="41"/>
      <c r="L26" s="41"/>
      <c r="M26" s="38"/>
      <c r="N26" s="14"/>
      <c r="O26" s="15"/>
    </row>
    <row r="27" spans="1:15" ht="24" customHeight="1" thickBot="1">
      <c r="A27" s="48">
        <v>702</v>
      </c>
      <c r="B27" s="2" t="s">
        <v>38</v>
      </c>
      <c r="C27" s="36">
        <v>30</v>
      </c>
      <c r="D27" s="36">
        <v>2.0249999999999999</v>
      </c>
      <c r="E27" s="36">
        <v>2.0249999999999999</v>
      </c>
      <c r="F27" s="36">
        <v>12.105</v>
      </c>
      <c r="G27" s="36">
        <v>0.40500000000000003</v>
      </c>
      <c r="H27" s="36">
        <v>12.105</v>
      </c>
      <c r="I27" s="36">
        <v>64.989999999999995</v>
      </c>
      <c r="J27" s="36">
        <v>0.45</v>
      </c>
      <c r="K27" s="36" t="s">
        <v>17</v>
      </c>
      <c r="L27" s="36" t="s">
        <v>17</v>
      </c>
      <c r="M27" s="39" t="s">
        <v>17</v>
      </c>
      <c r="N27" s="14" t="s">
        <v>17</v>
      </c>
      <c r="O27" s="15" t="s">
        <v>17</v>
      </c>
    </row>
    <row r="28" spans="1:15" ht="29.25" customHeight="1" thickBot="1">
      <c r="A28" s="48">
        <v>349</v>
      </c>
      <c r="B28" s="2" t="s">
        <v>28</v>
      </c>
      <c r="C28" s="36">
        <v>180</v>
      </c>
      <c r="D28" s="36">
        <v>0.08</v>
      </c>
      <c r="E28" s="36">
        <v>0.59499999999999997</v>
      </c>
      <c r="F28" s="36">
        <v>17.93</v>
      </c>
      <c r="G28" s="36">
        <v>8.1000000000000003E-2</v>
      </c>
      <c r="H28" s="36">
        <v>28.8</v>
      </c>
      <c r="I28" s="36">
        <v>119.52</v>
      </c>
      <c r="J28" s="36">
        <v>0.4</v>
      </c>
      <c r="K28" s="98">
        <v>0</v>
      </c>
      <c r="L28" s="99"/>
      <c r="M28" s="39">
        <v>0.4</v>
      </c>
      <c r="N28" s="14">
        <v>49.14</v>
      </c>
      <c r="O28" s="15">
        <v>0.01</v>
      </c>
    </row>
    <row r="29" spans="1:15" ht="15.75" customHeight="1" thickBot="1">
      <c r="A29" s="92" t="s">
        <v>19</v>
      </c>
      <c r="B29" s="93"/>
      <c r="C29" s="94">
        <f>SUM(C22:D28)</f>
        <v>755.48</v>
      </c>
      <c r="D29" s="103"/>
      <c r="E29" s="127">
        <f t="shared" ref="E29" si="9">SUM(E22:F28)</f>
        <v>80.974999999999994</v>
      </c>
      <c r="F29" s="128"/>
      <c r="G29" s="9">
        <f t="shared" ref="G29" si="10">SUM(G22:H28)</f>
        <v>142.441</v>
      </c>
      <c r="H29" s="9">
        <f>SUM(H22:H28)</f>
        <v>115.9</v>
      </c>
      <c r="I29" s="9">
        <f t="shared" ref="I29" si="11">SUM(I22:J28)</f>
        <v>844.072</v>
      </c>
      <c r="J29" s="9"/>
      <c r="K29" s="131">
        <f t="shared" ref="K29" si="12">SUM(K22:L28)</f>
        <v>0.16400000000000001</v>
      </c>
      <c r="L29" s="132"/>
      <c r="M29" s="45">
        <f>SUM(M22:M28)</f>
        <v>9.6220000000000017</v>
      </c>
      <c r="N29" s="17">
        <f t="shared" ref="N29:O29" si="13">SUM(N22:O28)</f>
        <v>105.92999999999999</v>
      </c>
      <c r="O29" s="18">
        <f t="shared" si="13"/>
        <v>3.4299999999999997</v>
      </c>
    </row>
    <row r="30" spans="1:15" ht="18" customHeight="1" thickBot="1">
      <c r="A30" s="77" t="s">
        <v>18</v>
      </c>
      <c r="B30" s="78"/>
      <c r="C30" s="78"/>
      <c r="D30" s="78"/>
      <c r="E30" s="123"/>
      <c r="F30" s="123"/>
      <c r="G30" s="123"/>
      <c r="H30" s="122"/>
      <c r="I30" s="122"/>
      <c r="J30" s="122"/>
      <c r="K30" s="122"/>
      <c r="L30" s="122"/>
      <c r="M30" s="122"/>
      <c r="N30" s="122"/>
      <c r="O30" s="126"/>
    </row>
    <row r="31" spans="1:15" ht="27" customHeight="1" thickBot="1">
      <c r="A31" s="48">
        <v>377</v>
      </c>
      <c r="B31" s="2" t="s">
        <v>31</v>
      </c>
      <c r="C31" s="36">
        <v>186</v>
      </c>
      <c r="D31" s="63">
        <v>0.17</v>
      </c>
      <c r="E31" s="49">
        <v>0.12</v>
      </c>
      <c r="F31" s="49">
        <v>12.5</v>
      </c>
      <c r="G31" s="49">
        <v>1.7999999999999999E-2</v>
      </c>
      <c r="H31" s="36">
        <v>13.68</v>
      </c>
      <c r="I31" s="36">
        <v>55.8</v>
      </c>
      <c r="J31" s="36">
        <v>2</v>
      </c>
      <c r="K31" s="36">
        <v>2.35</v>
      </c>
      <c r="L31" s="36">
        <v>0.09</v>
      </c>
      <c r="M31" s="39">
        <v>2</v>
      </c>
      <c r="N31" s="5">
        <v>2.35</v>
      </c>
      <c r="O31" s="7">
        <v>0.09</v>
      </c>
    </row>
    <row r="32" spans="1:15" ht="27.75" customHeight="1" thickBot="1">
      <c r="A32" s="40">
        <v>312</v>
      </c>
      <c r="B32" s="2" t="s">
        <v>30</v>
      </c>
      <c r="C32" s="36">
        <v>150</v>
      </c>
      <c r="D32" s="62">
        <v>3.39</v>
      </c>
      <c r="E32" s="49">
        <v>3.39</v>
      </c>
      <c r="F32" s="49">
        <v>27.66</v>
      </c>
      <c r="G32" s="49">
        <v>4.6900000000000004</v>
      </c>
      <c r="H32" s="36">
        <v>27.66</v>
      </c>
      <c r="I32" s="36">
        <v>128.91999999999999</v>
      </c>
      <c r="J32" s="36">
        <v>3.34</v>
      </c>
      <c r="K32" s="41">
        <v>56</v>
      </c>
      <c r="L32" s="41">
        <v>0.8</v>
      </c>
      <c r="M32" s="39">
        <v>3.34</v>
      </c>
      <c r="N32" s="5">
        <v>56</v>
      </c>
      <c r="O32" s="7">
        <v>0</v>
      </c>
    </row>
    <row r="33" spans="1:15" ht="34.5" customHeight="1" thickBot="1">
      <c r="A33" s="27">
        <v>390</v>
      </c>
      <c r="B33" s="28" t="s">
        <v>44</v>
      </c>
      <c r="C33" s="24">
        <v>70</v>
      </c>
      <c r="D33" s="60"/>
      <c r="E33" s="64">
        <v>10.43</v>
      </c>
      <c r="F33" s="64"/>
      <c r="G33" s="64">
        <v>7.99</v>
      </c>
      <c r="H33" s="7">
        <v>9.0299999999999994</v>
      </c>
      <c r="I33" s="7">
        <v>150.5</v>
      </c>
      <c r="J33" s="7">
        <v>0.01</v>
      </c>
      <c r="K33" s="25">
        <v>0.05</v>
      </c>
      <c r="L33" s="26"/>
      <c r="M33" s="39">
        <v>1</v>
      </c>
      <c r="N33" s="5">
        <v>39.9</v>
      </c>
      <c r="O33" s="7">
        <v>0.59</v>
      </c>
    </row>
    <row r="34" spans="1:15" ht="19.5" customHeight="1" thickBot="1">
      <c r="A34" s="48">
        <v>702</v>
      </c>
      <c r="B34" s="2" t="s">
        <v>38</v>
      </c>
      <c r="C34" s="61">
        <v>30</v>
      </c>
      <c r="D34" s="63">
        <v>2.0249999999999999</v>
      </c>
      <c r="E34" s="49">
        <v>2.0249999999999999</v>
      </c>
      <c r="F34" s="49">
        <v>12.105</v>
      </c>
      <c r="G34" s="49">
        <v>0.40500000000000003</v>
      </c>
      <c r="H34" s="61">
        <v>12.105</v>
      </c>
      <c r="I34" s="61">
        <v>64.989999999999995</v>
      </c>
      <c r="J34" s="36"/>
      <c r="K34" s="36"/>
      <c r="L34" s="36"/>
      <c r="M34" s="39"/>
      <c r="N34" s="5"/>
      <c r="O34" s="7"/>
    </row>
    <row r="35" spans="1:15" ht="29.25" customHeight="1" thickBot="1">
      <c r="A35" s="48">
        <v>101</v>
      </c>
      <c r="B35" s="29" t="s">
        <v>39</v>
      </c>
      <c r="C35" s="104">
        <v>60</v>
      </c>
      <c r="D35" s="105"/>
      <c r="E35" s="106">
        <v>2.25</v>
      </c>
      <c r="F35" s="106"/>
      <c r="G35" s="65">
        <v>0.09</v>
      </c>
      <c r="H35" s="30">
        <v>3.74</v>
      </c>
      <c r="I35" s="30">
        <v>24.75</v>
      </c>
      <c r="J35" s="30">
        <v>0.15</v>
      </c>
      <c r="K35" s="107">
        <v>0.08</v>
      </c>
      <c r="L35" s="108"/>
      <c r="M35" s="44">
        <v>4.5</v>
      </c>
      <c r="N35" s="31">
        <v>11.7</v>
      </c>
      <c r="O35" s="30">
        <v>0.32</v>
      </c>
    </row>
    <row r="36" spans="1:15" ht="15.75" customHeight="1" thickBot="1">
      <c r="A36" s="92" t="s">
        <v>19</v>
      </c>
      <c r="B36" s="93"/>
      <c r="C36" s="94">
        <f>SUM(C31:D35)</f>
        <v>501.58499999999992</v>
      </c>
      <c r="D36" s="95"/>
      <c r="E36" s="96">
        <f>SUM(E31:F35)</f>
        <v>70.48</v>
      </c>
      <c r="F36" s="97"/>
      <c r="G36" s="19">
        <f>SUM(G31:H35)</f>
        <v>79.408000000000001</v>
      </c>
      <c r="H36" s="19">
        <f>SUM(H31:H35)</f>
        <v>66.215000000000003</v>
      </c>
      <c r="I36" s="19">
        <f>SUM(I31:J35)</f>
        <v>430.45999999999992</v>
      </c>
      <c r="J36" s="19"/>
      <c r="K36" s="129">
        <f>SUM(K31:L35)</f>
        <v>59.36999999999999</v>
      </c>
      <c r="L36" s="130"/>
      <c r="M36" s="43">
        <f>SUM(M31:M35)</f>
        <v>10.84</v>
      </c>
      <c r="N36" s="20">
        <f>SUM(N31:O35)</f>
        <v>110.95</v>
      </c>
      <c r="O36" s="9">
        <f>SUM(O31:P35)</f>
        <v>1</v>
      </c>
    </row>
    <row r="37" spans="1:15" ht="29.25" customHeight="1" thickBot="1">
      <c r="A37" s="92" t="s">
        <v>20</v>
      </c>
      <c r="B37" s="93"/>
      <c r="C37" s="118">
        <f>SUM(C36,C29,C20,C16)</f>
        <v>1829.5050000000001</v>
      </c>
      <c r="D37" s="119"/>
      <c r="E37" s="120">
        <f t="shared" ref="E37" si="14">SUM(E35:F36)</f>
        <v>72.73</v>
      </c>
      <c r="F37" s="121"/>
      <c r="G37" s="21">
        <f t="shared" ref="G37" si="15">SUM(G35:H36)</f>
        <v>149.453</v>
      </c>
      <c r="H37" s="21">
        <f>H36+H29+H20+H16+H16</f>
        <v>266.19499999999999</v>
      </c>
      <c r="I37" s="21">
        <f t="shared" ref="I37" si="16">SUM(I35:J36)</f>
        <v>455.3599999999999</v>
      </c>
      <c r="J37" s="21"/>
      <c r="K37" s="120">
        <f t="shared" ref="K37" si="17">SUM(K35:L36)</f>
        <v>59.449999999999989</v>
      </c>
      <c r="L37" s="121"/>
      <c r="M37" s="46">
        <f>SUM(M35:M36)</f>
        <v>15.34</v>
      </c>
      <c r="N37" s="22">
        <f t="shared" ref="N37:O37" si="18">SUM(N35:O36)</f>
        <v>123.97</v>
      </c>
      <c r="O37" s="23">
        <f t="shared" si="18"/>
        <v>1.32</v>
      </c>
    </row>
  </sheetData>
  <mergeCells count="58">
    <mergeCell ref="E16:F16"/>
    <mergeCell ref="K16:L16"/>
    <mergeCell ref="A37:B37"/>
    <mergeCell ref="C37:D37"/>
    <mergeCell ref="E37:F37"/>
    <mergeCell ref="K37:L37"/>
    <mergeCell ref="A17:O17"/>
    <mergeCell ref="A21:O21"/>
    <mergeCell ref="A30:O30"/>
    <mergeCell ref="A29:B29"/>
    <mergeCell ref="C29:D29"/>
    <mergeCell ref="E29:F29"/>
    <mergeCell ref="A16:B16"/>
    <mergeCell ref="C16:D16"/>
    <mergeCell ref="K36:L36"/>
    <mergeCell ref="K29:L29"/>
    <mergeCell ref="A20:B20"/>
    <mergeCell ref="C20:D20"/>
    <mergeCell ref="C35:D35"/>
    <mergeCell ref="E35:F35"/>
    <mergeCell ref="K35:L35"/>
    <mergeCell ref="C25:D25"/>
    <mergeCell ref="E25:F25"/>
    <mergeCell ref="K25:L25"/>
    <mergeCell ref="E23:F23"/>
    <mergeCell ref="K28:L28"/>
    <mergeCell ref="C22:D22"/>
    <mergeCell ref="E22:F22"/>
    <mergeCell ref="K22:L22"/>
    <mergeCell ref="E20:F20"/>
    <mergeCell ref="K20:L20"/>
    <mergeCell ref="A36:B36"/>
    <mergeCell ref="C36:D36"/>
    <mergeCell ref="E36:F36"/>
    <mergeCell ref="K23:L23"/>
    <mergeCell ref="C24:D24"/>
    <mergeCell ref="E24:F24"/>
    <mergeCell ref="K24:L24"/>
    <mergeCell ref="C23:D23"/>
    <mergeCell ref="N8:O8"/>
    <mergeCell ref="E10:F10"/>
    <mergeCell ref="K10:L10"/>
    <mergeCell ref="A10:D10"/>
    <mergeCell ref="A6:A8"/>
    <mergeCell ref="B6:B8"/>
    <mergeCell ref="C6:D8"/>
    <mergeCell ref="E6:H7"/>
    <mergeCell ref="J6:M7"/>
    <mergeCell ref="E8:F8"/>
    <mergeCell ref="K8:L8"/>
    <mergeCell ref="N6:O6"/>
    <mergeCell ref="A9:O9"/>
    <mergeCell ref="N10:O10"/>
    <mergeCell ref="A1:O1"/>
    <mergeCell ref="A2:O2"/>
    <mergeCell ref="A3:O3"/>
    <mergeCell ref="A4:O4"/>
    <mergeCell ref="A5:O5"/>
  </mergeCells>
  <pageMargins left="0.23622047244094491" right="0.23622047244094491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2022-12-06T06:54:00Z</dcterms:modified>
</cp:coreProperties>
</file>